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lliott\Desktop\Summer2020\Spreadsheets\4_K8_Samples\CountyBudget\"/>
    </mc:Choice>
  </mc:AlternateContent>
  <bookViews>
    <workbookView xWindow="0" yWindow="0" windowWidth="12285" windowHeight="6255" activeTab="3"/>
  </bookViews>
  <sheets>
    <sheet name="Weakley County" sheetId="1" r:id="rId1"/>
    <sheet name="Category Totals" sheetId="2" r:id="rId2"/>
    <sheet name="Sorter" sheetId="4" r:id="rId3"/>
    <sheet name="Organized" sheetId="3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4" l="1"/>
  <c r="C10" i="4"/>
  <c r="C9" i="4"/>
  <c r="C8" i="4"/>
  <c r="C7" i="4"/>
  <c r="C6" i="4"/>
  <c r="C5" i="4"/>
  <c r="C4" i="4"/>
  <c r="C3" i="4"/>
  <c r="C2" i="4"/>
  <c r="C1" i="4"/>
  <c r="C11" i="2" l="1"/>
  <c r="C10" i="2"/>
  <c r="C78" i="1"/>
  <c r="C7" i="3" s="1"/>
  <c r="C74" i="1"/>
  <c r="C8" i="3" s="1"/>
  <c r="C70" i="1"/>
  <c r="C9" i="2" s="1"/>
  <c r="C66" i="1"/>
  <c r="C4" i="3" s="1"/>
  <c r="C62" i="1"/>
  <c r="C5" i="3" s="1"/>
  <c r="C58" i="1"/>
  <c r="C6" i="3" s="1"/>
  <c r="C36" i="1"/>
  <c r="C1" i="3" s="1"/>
  <c r="C27" i="1"/>
  <c r="C3" i="3" s="1"/>
  <c r="C23" i="1"/>
  <c r="C3" i="2" s="1"/>
  <c r="C19" i="1"/>
  <c r="C2" i="2" s="1"/>
  <c r="C14" i="1"/>
  <c r="C2" i="3" s="1"/>
  <c r="B80" i="1"/>
  <c r="C6" i="2" l="1"/>
  <c r="C7" i="2"/>
  <c r="C9" i="3"/>
  <c r="C4" i="2"/>
  <c r="C8" i="2"/>
  <c r="C1" i="2"/>
  <c r="C5" i="2"/>
</calcChain>
</file>

<file path=xl/sharedStrings.xml><?xml version="1.0" encoding="utf-8"?>
<sst xmlns="http://schemas.openxmlformats.org/spreadsheetml/2006/main" count="90" uniqueCount="65">
  <si>
    <t>Weakley County, TN Budget for fiscal year ending June 30, 2018</t>
  </si>
  <si>
    <t>General</t>
  </si>
  <si>
    <t>Total General Government</t>
  </si>
  <si>
    <t>Total Finance</t>
  </si>
  <si>
    <t>Total Administration of Justice</t>
  </si>
  <si>
    <t>Total Public Safety</t>
  </si>
  <si>
    <t>Total Public Health and Welfare</t>
  </si>
  <si>
    <t>Total Social Cultural and Recreational Services</t>
  </si>
  <si>
    <t>Total Agriculture and Natural Resources</t>
  </si>
  <si>
    <t>Total Other Operations</t>
  </si>
  <si>
    <t>Solid Waste</t>
  </si>
  <si>
    <t>Recycling Center</t>
  </si>
  <si>
    <t>Tax Increment Financing</t>
  </si>
  <si>
    <t>Drug Control</t>
  </si>
  <si>
    <t>Total Drug Control Fund</t>
  </si>
  <si>
    <t>Highway</t>
  </si>
  <si>
    <t>Total Highway Fund</t>
  </si>
  <si>
    <t>General Purpose School</t>
  </si>
  <si>
    <t>Total Instruction</t>
  </si>
  <si>
    <t>Total Support Services</t>
  </si>
  <si>
    <t>Total Operation of Non-Instructional</t>
  </si>
  <si>
    <t>Total Capital Outlay</t>
  </si>
  <si>
    <t>Total Debt Service</t>
  </si>
  <si>
    <t>Total Other Uses</t>
  </si>
  <si>
    <t>School Federal Projects</t>
  </si>
  <si>
    <t>Total Instruction - Title I</t>
  </si>
  <si>
    <t>Total Support Services - Title I</t>
  </si>
  <si>
    <t>Total Other Uses - Title I</t>
  </si>
  <si>
    <t>Total Support Services - Title II</t>
  </si>
  <si>
    <t>Total Support Services Consolidated Administration</t>
  </si>
  <si>
    <t>Total Other Uses - Title II</t>
  </si>
  <si>
    <t>Total Instruction - Title III</t>
  </si>
  <si>
    <t>Total Support Services - Title III</t>
  </si>
  <si>
    <t>Total Instruction - Title V</t>
  </si>
  <si>
    <t>Total Support Services - Title V</t>
  </si>
  <si>
    <t>Total Other Uses - Title V</t>
  </si>
  <si>
    <t>Total Instruction - Carl Perkins</t>
  </si>
  <si>
    <t>Total Support Services - Carl Perkins</t>
  </si>
  <si>
    <t>Total Instruction IDEA Discretionary</t>
  </si>
  <si>
    <t>Total Support Services - IDEA Discretionary</t>
  </si>
  <si>
    <t>Total Instruction - IDEA Part B</t>
  </si>
  <si>
    <t>Total Support Services - IDEA Part B</t>
  </si>
  <si>
    <t>Total Instruction - Pre-School</t>
  </si>
  <si>
    <t>Total Support Services - Pre-School</t>
  </si>
  <si>
    <t>Central Cafeteria</t>
  </si>
  <si>
    <t>Total Central Cafeteria Fund</t>
  </si>
  <si>
    <t>General Debt Service Fund</t>
  </si>
  <si>
    <t>Total General Debt Service Fund</t>
  </si>
  <si>
    <t>Total Other Charges</t>
  </si>
  <si>
    <t>General Capital Projects</t>
  </si>
  <si>
    <t>Total General Capital Projects</t>
  </si>
  <si>
    <t>Education Capital Projects</t>
  </si>
  <si>
    <t>Total Education Capital Projects</t>
  </si>
  <si>
    <t>General Operations</t>
  </si>
  <si>
    <t>Schools</t>
  </si>
  <si>
    <t>Federal School Projects</t>
  </si>
  <si>
    <t>Cafeteria</t>
  </si>
  <si>
    <t>Debt Service</t>
  </si>
  <si>
    <t>Capital Projects</t>
  </si>
  <si>
    <t>Other</t>
  </si>
  <si>
    <t>The category "Other" consists of categories budgeted</t>
  </si>
  <si>
    <t>at $100,000 or less.  These are Drug Control, Solid Waste,</t>
  </si>
  <si>
    <t xml:space="preserve">and Tax Increment Funding. </t>
  </si>
  <si>
    <t xml:space="preserve">Data obtained 5/15/2020 from </t>
  </si>
  <si>
    <t>http://www.weakleycountytn.gov/uploads/1/0/7/5/107537459/resolution_2018-01.pdf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</si>
</sst>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164" fontId="0" fillId="0" borderId="0" xfId="0" applyNumberFormat="1"/>
    <xf numFmtId="164" fontId="2" fillId="0" borderId="0" xfId="0" applyNumberFormat="1" applyFont="1"/>
    <xf numFmtId="0" fontId="1" fillId="0" borderId="0" xfId="1" applyAlignment="1">
      <alignment horizontal="left" wrapText="1"/>
    </xf>
    <xf numFmtId="0" fontId="0" fillId="0" borderId="0" xfId="0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Weakley County Budget FY 7-1-17</a:t>
            </a:r>
            <a:r>
              <a:rPr lang="en-US" baseline="0"/>
              <a:t> Through 6-30-18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cat>
            <c:strRef>
              <c:f>'Category Totals'!$A$1:$A$11</c:f>
              <c:strCache>
                <c:ptCount val="11"/>
                <c:pt idx="0">
                  <c:v>General Operations</c:v>
                </c:pt>
                <c:pt idx="1">
                  <c:v>Solid Waste</c:v>
                </c:pt>
                <c:pt idx="2">
                  <c:v>Drug Control</c:v>
                </c:pt>
                <c:pt idx="3">
                  <c:v>Highway</c:v>
                </c:pt>
                <c:pt idx="4">
                  <c:v>Schools</c:v>
                </c:pt>
                <c:pt idx="5">
                  <c:v>Federal School Projects</c:v>
                </c:pt>
                <c:pt idx="6">
                  <c:v>Cafeteria</c:v>
                </c:pt>
                <c:pt idx="7">
                  <c:v>Debt Service</c:v>
                </c:pt>
                <c:pt idx="8">
                  <c:v>Tax Increment Financing</c:v>
                </c:pt>
                <c:pt idx="9">
                  <c:v>Capital Projects</c:v>
                </c:pt>
                <c:pt idx="10">
                  <c:v>Education Capital Projects</c:v>
                </c:pt>
              </c:strCache>
            </c:strRef>
          </c:cat>
          <c:val>
            <c:numRef>
              <c:f>'Category Totals'!$B$1:$B$11</c:f>
            </c:numRef>
          </c:val>
          <c:extLst>
            <c:ext xmlns:c16="http://schemas.microsoft.com/office/drawing/2014/chart" uri="{C3380CC4-5D6E-409C-BE32-E72D297353CC}">
              <c16:uniqueId val="{00000000-C878-4C20-8876-11247A0CC37B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796-4827-8797-3BB8B0C1B55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796-4827-8797-3BB8B0C1B55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796-4827-8797-3BB8B0C1B55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796-4827-8797-3BB8B0C1B55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5796-4827-8797-3BB8B0C1B55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5796-4827-8797-3BB8B0C1B55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5796-4827-8797-3BB8B0C1B55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5796-4827-8797-3BB8B0C1B556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5796-4827-8797-3BB8B0C1B556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5796-4827-8797-3BB8B0C1B556}"/>
              </c:ext>
            </c:extLst>
          </c:dPt>
          <c:dPt>
            <c:idx val="1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5-5796-4827-8797-3BB8B0C1B556}"/>
              </c:ext>
            </c:extLst>
          </c:dPt>
          <c:cat>
            <c:strRef>
              <c:f>'Category Totals'!$A$1:$A$11</c:f>
              <c:strCache>
                <c:ptCount val="11"/>
                <c:pt idx="0">
                  <c:v>General Operations</c:v>
                </c:pt>
                <c:pt idx="1">
                  <c:v>Solid Waste</c:v>
                </c:pt>
                <c:pt idx="2">
                  <c:v>Drug Control</c:v>
                </c:pt>
                <c:pt idx="3">
                  <c:v>Highway</c:v>
                </c:pt>
                <c:pt idx="4">
                  <c:v>Schools</c:v>
                </c:pt>
                <c:pt idx="5">
                  <c:v>Federal School Projects</c:v>
                </c:pt>
                <c:pt idx="6">
                  <c:v>Cafeteria</c:v>
                </c:pt>
                <c:pt idx="7">
                  <c:v>Debt Service</c:v>
                </c:pt>
                <c:pt idx="8">
                  <c:v>Tax Increment Financing</c:v>
                </c:pt>
                <c:pt idx="9">
                  <c:v>Capital Projects</c:v>
                </c:pt>
                <c:pt idx="10">
                  <c:v>Education Capital Projects</c:v>
                </c:pt>
              </c:strCache>
            </c:strRef>
          </c:cat>
          <c:val>
            <c:numRef>
              <c:f>'Category Totals'!$C$1:$C$11</c:f>
              <c:numCache>
                <c:formatCode>"$"#,##0.00</c:formatCode>
                <c:ptCount val="11"/>
                <c:pt idx="0">
                  <c:v>9097674</c:v>
                </c:pt>
                <c:pt idx="1">
                  <c:v>30886</c:v>
                </c:pt>
                <c:pt idx="2">
                  <c:v>34351</c:v>
                </c:pt>
                <c:pt idx="3">
                  <c:v>8084809</c:v>
                </c:pt>
                <c:pt idx="4">
                  <c:v>31665439</c:v>
                </c:pt>
                <c:pt idx="5">
                  <c:v>2438942</c:v>
                </c:pt>
                <c:pt idx="6">
                  <c:v>2502556</c:v>
                </c:pt>
                <c:pt idx="7">
                  <c:v>3334607</c:v>
                </c:pt>
                <c:pt idx="8">
                  <c:v>6536</c:v>
                </c:pt>
                <c:pt idx="9">
                  <c:v>277955</c:v>
                </c:pt>
                <c:pt idx="10">
                  <c:v>462510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78-4C20-8876-11247A0CC3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/>
              <a:t>Weakley County Budget FY 7-1-17 Through 6-30-18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cat>
            <c:strRef>
              <c:f>Organized!$A$1:$A$9</c:f>
              <c:strCache>
                <c:ptCount val="9"/>
                <c:pt idx="0">
                  <c:v>Schools</c:v>
                </c:pt>
                <c:pt idx="1">
                  <c:v>General Operations</c:v>
                </c:pt>
                <c:pt idx="2">
                  <c:v>Highway</c:v>
                </c:pt>
                <c:pt idx="3">
                  <c:v>Debt Service</c:v>
                </c:pt>
                <c:pt idx="4">
                  <c:v>Cafeteria</c:v>
                </c:pt>
                <c:pt idx="5">
                  <c:v>Federal School Projects</c:v>
                </c:pt>
                <c:pt idx="6">
                  <c:v>Education Capital Projects</c:v>
                </c:pt>
                <c:pt idx="7">
                  <c:v>Capital Projects</c:v>
                </c:pt>
                <c:pt idx="8">
                  <c:v>Other</c:v>
                </c:pt>
              </c:strCache>
            </c:strRef>
          </c:cat>
          <c:val>
            <c:numRef>
              <c:f>Organized!$B$1:$B$9</c:f>
            </c:numRef>
          </c:val>
          <c:extLst>
            <c:ext xmlns:c16="http://schemas.microsoft.com/office/drawing/2014/chart" uri="{C3380CC4-5D6E-409C-BE32-E72D297353CC}">
              <c16:uniqueId val="{00000000-3013-4FE6-85E1-0F2686776F2B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4E4-4967-923B-4E494C227CE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4E4-4967-923B-4E494C227CE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4E4-4967-923B-4E494C227CE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4E4-4967-923B-4E494C227CE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4E4-4967-923B-4E494C227CE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94E4-4967-923B-4E494C227CE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94E4-4967-923B-4E494C227CE3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94E4-4967-923B-4E494C227CE3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3013-4FE6-85E1-0F2686776F2B}"/>
              </c:ext>
            </c:extLst>
          </c:dPt>
          <c:cat>
            <c:strRef>
              <c:f>Organized!$A$1:$A$9</c:f>
              <c:strCache>
                <c:ptCount val="9"/>
                <c:pt idx="0">
                  <c:v>Schools</c:v>
                </c:pt>
                <c:pt idx="1">
                  <c:v>General Operations</c:v>
                </c:pt>
                <c:pt idx="2">
                  <c:v>Highway</c:v>
                </c:pt>
                <c:pt idx="3">
                  <c:v>Debt Service</c:v>
                </c:pt>
                <c:pt idx="4">
                  <c:v>Cafeteria</c:v>
                </c:pt>
                <c:pt idx="5">
                  <c:v>Federal School Projects</c:v>
                </c:pt>
                <c:pt idx="6">
                  <c:v>Education Capital Projects</c:v>
                </c:pt>
                <c:pt idx="7">
                  <c:v>Capital Projects</c:v>
                </c:pt>
                <c:pt idx="8">
                  <c:v>Other</c:v>
                </c:pt>
              </c:strCache>
            </c:strRef>
          </c:cat>
          <c:val>
            <c:numRef>
              <c:f>Organized!$C$1:$C$9</c:f>
              <c:numCache>
                <c:formatCode>"$"#,##0.00</c:formatCode>
                <c:ptCount val="9"/>
                <c:pt idx="0">
                  <c:v>31665439</c:v>
                </c:pt>
                <c:pt idx="1">
                  <c:v>9097674</c:v>
                </c:pt>
                <c:pt idx="2">
                  <c:v>8084809</c:v>
                </c:pt>
                <c:pt idx="3">
                  <c:v>3334607</c:v>
                </c:pt>
                <c:pt idx="4">
                  <c:v>2502556</c:v>
                </c:pt>
                <c:pt idx="5">
                  <c:v>2438942</c:v>
                </c:pt>
                <c:pt idx="6">
                  <c:v>462510</c:v>
                </c:pt>
                <c:pt idx="7">
                  <c:v>277955</c:v>
                </c:pt>
                <c:pt idx="8">
                  <c:v>71773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13-4FE6-85E1-0F2686776F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Weakley County Budget FY 7-1-17 Through 6-30-18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Organized!$A$1:$A$9</c:f>
              <c:strCache>
                <c:ptCount val="9"/>
                <c:pt idx="0">
                  <c:v>Schools</c:v>
                </c:pt>
                <c:pt idx="1">
                  <c:v>General Operations</c:v>
                </c:pt>
                <c:pt idx="2">
                  <c:v>Highway</c:v>
                </c:pt>
                <c:pt idx="3">
                  <c:v>Debt Service</c:v>
                </c:pt>
                <c:pt idx="4">
                  <c:v>Cafeteria</c:v>
                </c:pt>
                <c:pt idx="5">
                  <c:v>Federal School Projects</c:v>
                </c:pt>
                <c:pt idx="6">
                  <c:v>Education Capital Projects</c:v>
                </c:pt>
                <c:pt idx="7">
                  <c:v>Capital Projects</c:v>
                </c:pt>
                <c:pt idx="8">
                  <c:v>Other</c:v>
                </c:pt>
              </c:strCache>
            </c:strRef>
          </c:cat>
          <c:val>
            <c:numRef>
              <c:f>Organized!$B$1:$B$9</c:f>
            </c:numRef>
          </c:val>
          <c:extLst>
            <c:ext xmlns:c16="http://schemas.microsoft.com/office/drawing/2014/chart" uri="{C3380CC4-5D6E-409C-BE32-E72D297353CC}">
              <c16:uniqueId val="{00000000-6716-45C9-B3E5-9F78D3B87176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6716-45C9-B3E5-9F78D3B8717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6716-45C9-B3E5-9F78D3B8717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6716-45C9-B3E5-9F78D3B8717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6716-45C9-B3E5-9F78D3B8717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6716-45C9-B3E5-9F78D3B8717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6716-45C9-B3E5-9F78D3B871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E-6716-45C9-B3E5-9F78D3B8717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0-6716-45C9-B3E5-9F78D3B87176}"/>
              </c:ext>
            </c:extLst>
          </c:dPt>
          <c:dPt>
            <c:idx val="8"/>
            <c:bubble3D val="0"/>
            <c:spPr>
              <a:solidFill>
                <a:schemeClr val="bg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2-6716-45C9-B3E5-9F78D3B87176}"/>
              </c:ext>
            </c:extLst>
          </c:dPt>
          <c:dLbls>
            <c:dLbl>
              <c:idx val="1"/>
              <c:layout>
                <c:manualLayout>
                  <c:x val="9.8489501312335984E-2"/>
                  <c:y val="-0.1015720691163604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716-45C9-B3E5-9F78D3B87176}"/>
                </c:ext>
              </c:extLst>
            </c:dLbl>
            <c:dLbl>
              <c:idx val="2"/>
              <c:layout>
                <c:manualLayout>
                  <c:x val="7.7643482064741892E-2"/>
                  <c:y val="3.311160323709529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716-45C9-B3E5-9F78D3B87176}"/>
                </c:ext>
              </c:extLst>
            </c:dLbl>
            <c:dLbl>
              <c:idx val="3"/>
              <c:layout>
                <c:manualLayout>
                  <c:x val="6.847112860892389E-2"/>
                  <c:y val="7.70518919510061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716-45C9-B3E5-9F78D3B87176}"/>
                </c:ext>
              </c:extLst>
            </c:dLbl>
            <c:dLbl>
              <c:idx val="4"/>
              <c:layout>
                <c:manualLayout>
                  <c:x val="4.9689632545931735E-2"/>
                  <c:y val="7.431813210848646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716-45C9-B3E5-9F78D3B87176}"/>
                </c:ext>
              </c:extLst>
            </c:dLbl>
            <c:dLbl>
              <c:idx val="5"/>
              <c:layout>
                <c:manualLayout>
                  <c:x val="2.8097331583552005E-2"/>
                  <c:y val="8.935886920384948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6716-45C9-B3E5-9F78D3B87176}"/>
                </c:ext>
              </c:extLst>
            </c:dLbl>
            <c:dLbl>
              <c:idx val="6"/>
              <c:layout>
                <c:manualLayout>
                  <c:x val="1.7962160979877514E-2"/>
                  <c:y val="0.284763779527559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6716-45C9-B3E5-9F78D3B87176}"/>
                </c:ext>
              </c:extLst>
            </c:dLbl>
            <c:dLbl>
              <c:idx val="7"/>
              <c:layout>
                <c:manualLayout>
                  <c:x val="2.495188101487314E-2"/>
                  <c:y val="0.139274387576552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6716-45C9-B3E5-9F78D3B87176}"/>
                </c:ext>
              </c:extLst>
            </c:dLbl>
            <c:dLbl>
              <c:idx val="8"/>
              <c:layout>
                <c:manualLayout>
                  <c:x val="5.6492782152230969E-2"/>
                  <c:y val="4.90474628171478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6716-45C9-B3E5-9F78D3B87176}"/>
                </c:ext>
              </c:extLst>
            </c:dLbl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Organized!$A$1:$A$9</c:f>
              <c:strCache>
                <c:ptCount val="9"/>
                <c:pt idx="0">
                  <c:v>Schools</c:v>
                </c:pt>
                <c:pt idx="1">
                  <c:v>General Operations</c:v>
                </c:pt>
                <c:pt idx="2">
                  <c:v>Highway</c:v>
                </c:pt>
                <c:pt idx="3">
                  <c:v>Debt Service</c:v>
                </c:pt>
                <c:pt idx="4">
                  <c:v>Cafeteria</c:v>
                </c:pt>
                <c:pt idx="5">
                  <c:v>Federal School Projects</c:v>
                </c:pt>
                <c:pt idx="6">
                  <c:v>Education Capital Projects</c:v>
                </c:pt>
                <c:pt idx="7">
                  <c:v>Capital Projects</c:v>
                </c:pt>
                <c:pt idx="8">
                  <c:v>Other</c:v>
                </c:pt>
              </c:strCache>
            </c:strRef>
          </c:cat>
          <c:val>
            <c:numRef>
              <c:f>Organized!$C$1:$C$9</c:f>
              <c:numCache>
                <c:formatCode>"$"#,##0.00</c:formatCode>
                <c:ptCount val="9"/>
                <c:pt idx="0">
                  <c:v>31665439</c:v>
                </c:pt>
                <c:pt idx="1">
                  <c:v>9097674</c:v>
                </c:pt>
                <c:pt idx="2">
                  <c:v>8084809</c:v>
                </c:pt>
                <c:pt idx="3">
                  <c:v>3334607</c:v>
                </c:pt>
                <c:pt idx="4">
                  <c:v>2502556</c:v>
                </c:pt>
                <c:pt idx="5">
                  <c:v>2438942</c:v>
                </c:pt>
                <c:pt idx="6">
                  <c:v>462510</c:v>
                </c:pt>
                <c:pt idx="7">
                  <c:v>277955</c:v>
                </c:pt>
                <c:pt idx="8">
                  <c:v>71773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6716-45C9-B3E5-9F78D3B87176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11</xdr:row>
      <xdr:rowOff>63499</xdr:rowOff>
    </xdr:from>
    <xdr:to>
      <xdr:col>9</xdr:col>
      <xdr:colOff>123825</xdr:colOff>
      <xdr:row>33</xdr:row>
      <xdr:rowOff>57150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19</xdr:row>
      <xdr:rowOff>25399</xdr:rowOff>
    </xdr:from>
    <xdr:to>
      <xdr:col>9</xdr:col>
      <xdr:colOff>587375</xdr:colOff>
      <xdr:row>50</xdr:row>
      <xdr:rowOff>174625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52</xdr:row>
      <xdr:rowOff>31749</xdr:rowOff>
    </xdr:from>
    <xdr:to>
      <xdr:col>9</xdr:col>
      <xdr:colOff>603249</xdr:colOff>
      <xdr:row>82</xdr:row>
      <xdr:rowOff>79374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eakleycountytn.gov/uploads/1/0/7/5/107537459/resolution_2018-01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2"/>
  <sheetViews>
    <sheetView workbookViewId="0">
      <selection activeCell="E19" sqref="E19"/>
    </sheetView>
  </sheetViews>
  <sheetFormatPr defaultRowHeight="15" x14ac:dyDescent="0.25"/>
  <cols>
    <col min="1" max="1" width="26.42578125" customWidth="1"/>
    <col min="2" max="2" width="13.42578125" customWidth="1"/>
    <col min="3" max="3" width="13.42578125" bestFit="1" customWidth="1"/>
  </cols>
  <sheetData>
    <row r="1" spans="1:3" x14ac:dyDescent="0.25">
      <c r="A1" t="s">
        <v>0</v>
      </c>
    </row>
    <row r="3" spans="1:3" x14ac:dyDescent="0.25">
      <c r="A3" t="s">
        <v>63</v>
      </c>
    </row>
    <row r="4" spans="1:3" ht="30.75" customHeight="1" x14ac:dyDescent="0.25">
      <c r="A4" s="3" t="s">
        <v>64</v>
      </c>
      <c r="B4" s="3"/>
      <c r="C4" s="3"/>
    </row>
    <row r="5" spans="1:3" x14ac:dyDescent="0.25">
      <c r="A5" s="4" t="s">
        <v>1</v>
      </c>
      <c r="B5" s="4"/>
      <c r="C5" s="4"/>
    </row>
    <row r="6" spans="1:3" x14ac:dyDescent="0.25">
      <c r="A6" t="s">
        <v>2</v>
      </c>
      <c r="B6" s="1">
        <v>982008</v>
      </c>
    </row>
    <row r="7" spans="1:3" x14ac:dyDescent="0.25">
      <c r="A7" t="s">
        <v>3</v>
      </c>
      <c r="B7" s="1">
        <v>1351675</v>
      </c>
    </row>
    <row r="8" spans="1:3" x14ac:dyDescent="0.25">
      <c r="A8" t="s">
        <v>4</v>
      </c>
      <c r="B8" s="1">
        <v>1124251</v>
      </c>
    </row>
    <row r="9" spans="1:3" x14ac:dyDescent="0.25">
      <c r="A9" t="s">
        <v>5</v>
      </c>
      <c r="B9" s="1">
        <v>4045821</v>
      </c>
    </row>
    <row r="10" spans="1:3" x14ac:dyDescent="0.25">
      <c r="A10" t="s">
        <v>6</v>
      </c>
      <c r="B10" s="1">
        <v>405839</v>
      </c>
    </row>
    <row r="11" spans="1:3" x14ac:dyDescent="0.25">
      <c r="A11" t="s">
        <v>7</v>
      </c>
      <c r="B11" s="1">
        <v>458041</v>
      </c>
    </row>
    <row r="12" spans="1:3" x14ac:dyDescent="0.25">
      <c r="A12" t="s">
        <v>8</v>
      </c>
      <c r="B12" s="1">
        <v>160785</v>
      </c>
    </row>
    <row r="13" spans="1:3" x14ac:dyDescent="0.25">
      <c r="A13" t="s">
        <v>9</v>
      </c>
      <c r="B13" s="1">
        <v>569254</v>
      </c>
    </row>
    <row r="14" spans="1:3" x14ac:dyDescent="0.25">
      <c r="B14" s="1"/>
      <c r="C14" s="1">
        <f>SUM(B6:B13)</f>
        <v>9097674</v>
      </c>
    </row>
    <row r="15" spans="1:3" x14ac:dyDescent="0.25">
      <c r="B15" s="1"/>
    </row>
    <row r="16" spans="1:3" x14ac:dyDescent="0.25">
      <c r="A16" s="4" t="s">
        <v>10</v>
      </c>
      <c r="B16" s="4"/>
      <c r="C16" s="4"/>
    </row>
    <row r="17" spans="1:3" x14ac:dyDescent="0.25">
      <c r="A17" t="s">
        <v>11</v>
      </c>
      <c r="B17" s="1">
        <v>30878</v>
      </c>
    </row>
    <row r="18" spans="1:3" x14ac:dyDescent="0.25">
      <c r="A18" t="s">
        <v>12</v>
      </c>
      <c r="B18" s="1">
        <v>8</v>
      </c>
    </row>
    <row r="19" spans="1:3" x14ac:dyDescent="0.25">
      <c r="B19" s="1"/>
      <c r="C19" s="1">
        <f>SUM(B17:B18)</f>
        <v>30886</v>
      </c>
    </row>
    <row r="20" spans="1:3" x14ac:dyDescent="0.25">
      <c r="B20" s="1"/>
    </row>
    <row r="21" spans="1:3" x14ac:dyDescent="0.25">
      <c r="A21" s="4" t="s">
        <v>13</v>
      </c>
      <c r="B21" s="4"/>
      <c r="C21" s="4"/>
    </row>
    <row r="22" spans="1:3" x14ac:dyDescent="0.25">
      <c r="A22" t="s">
        <v>14</v>
      </c>
      <c r="B22" s="1">
        <v>34351</v>
      </c>
    </row>
    <row r="23" spans="1:3" x14ac:dyDescent="0.25">
      <c r="B23" s="1"/>
      <c r="C23" s="1">
        <f>B22</f>
        <v>34351</v>
      </c>
    </row>
    <row r="24" spans="1:3" x14ac:dyDescent="0.25">
      <c r="B24" s="1"/>
    </row>
    <row r="25" spans="1:3" x14ac:dyDescent="0.25">
      <c r="A25" s="4" t="s">
        <v>15</v>
      </c>
      <c r="B25" s="4"/>
      <c r="C25" s="4"/>
    </row>
    <row r="26" spans="1:3" x14ac:dyDescent="0.25">
      <c r="A26" t="s">
        <v>16</v>
      </c>
      <c r="B26" s="1">
        <v>8084809</v>
      </c>
    </row>
    <row r="27" spans="1:3" x14ac:dyDescent="0.25">
      <c r="B27" s="1"/>
      <c r="C27" s="1">
        <f>B26</f>
        <v>8084809</v>
      </c>
    </row>
    <row r="28" spans="1:3" x14ac:dyDescent="0.25">
      <c r="B28" s="1"/>
    </row>
    <row r="29" spans="1:3" x14ac:dyDescent="0.25">
      <c r="A29" s="4" t="s">
        <v>17</v>
      </c>
      <c r="B29" s="4"/>
      <c r="C29" s="4"/>
    </row>
    <row r="30" spans="1:3" x14ac:dyDescent="0.25">
      <c r="A30" t="s">
        <v>18</v>
      </c>
      <c r="B30" s="1">
        <v>19374689</v>
      </c>
    </row>
    <row r="31" spans="1:3" x14ac:dyDescent="0.25">
      <c r="A31" t="s">
        <v>19</v>
      </c>
      <c r="B31" s="1">
        <v>10703603</v>
      </c>
    </row>
    <row r="32" spans="1:3" x14ac:dyDescent="0.25">
      <c r="A32" t="s">
        <v>20</v>
      </c>
      <c r="B32" s="1">
        <v>696971</v>
      </c>
    </row>
    <row r="33" spans="1:3" x14ac:dyDescent="0.25">
      <c r="A33" t="s">
        <v>21</v>
      </c>
      <c r="B33" s="1">
        <v>442732</v>
      </c>
    </row>
    <row r="34" spans="1:3" x14ac:dyDescent="0.25">
      <c r="A34" t="s">
        <v>22</v>
      </c>
      <c r="B34" s="1">
        <v>445296</v>
      </c>
    </row>
    <row r="35" spans="1:3" x14ac:dyDescent="0.25">
      <c r="A35" t="s">
        <v>23</v>
      </c>
      <c r="B35" s="1">
        <v>2148</v>
      </c>
    </row>
    <row r="36" spans="1:3" x14ac:dyDescent="0.25">
      <c r="B36" s="1"/>
      <c r="C36" s="1">
        <f>SUM(B30:B35)</f>
        <v>31665439</v>
      </c>
    </row>
    <row r="37" spans="1:3" x14ac:dyDescent="0.25">
      <c r="B37" s="1"/>
    </row>
    <row r="38" spans="1:3" x14ac:dyDescent="0.25">
      <c r="A38" s="4" t="s">
        <v>24</v>
      </c>
      <c r="B38" s="4"/>
      <c r="C38" s="4"/>
    </row>
    <row r="39" spans="1:3" x14ac:dyDescent="0.25">
      <c r="A39" t="s">
        <v>29</v>
      </c>
      <c r="B39" s="1">
        <v>142000</v>
      </c>
    </row>
    <row r="40" spans="1:3" x14ac:dyDescent="0.25">
      <c r="A40" t="s">
        <v>25</v>
      </c>
      <c r="B40" s="1">
        <v>819649</v>
      </c>
    </row>
    <row r="41" spans="1:3" x14ac:dyDescent="0.25">
      <c r="A41" t="s">
        <v>26</v>
      </c>
      <c r="B41" s="1">
        <v>37003</v>
      </c>
    </row>
    <row r="42" spans="1:3" x14ac:dyDescent="0.25">
      <c r="A42" t="s">
        <v>27</v>
      </c>
      <c r="B42" s="1">
        <v>114000</v>
      </c>
    </row>
    <row r="43" spans="1:3" x14ac:dyDescent="0.25">
      <c r="A43" t="s">
        <v>28</v>
      </c>
      <c r="B43" s="1">
        <v>149866</v>
      </c>
    </row>
    <row r="44" spans="1:3" x14ac:dyDescent="0.25">
      <c r="A44" t="s">
        <v>30</v>
      </c>
      <c r="B44" s="1">
        <v>14000</v>
      </c>
    </row>
    <row r="45" spans="1:3" x14ac:dyDescent="0.25">
      <c r="A45" t="s">
        <v>31</v>
      </c>
      <c r="B45" s="1">
        <v>610</v>
      </c>
    </row>
    <row r="46" spans="1:3" x14ac:dyDescent="0.25">
      <c r="A46" t="s">
        <v>32</v>
      </c>
      <c r="B46" s="1">
        <v>1200</v>
      </c>
    </row>
    <row r="47" spans="1:3" x14ac:dyDescent="0.25">
      <c r="A47" t="s">
        <v>33</v>
      </c>
      <c r="B47" s="1">
        <v>34354</v>
      </c>
    </row>
    <row r="48" spans="1:3" x14ac:dyDescent="0.25">
      <c r="A48" t="s">
        <v>34</v>
      </c>
      <c r="B48" s="1">
        <v>31350</v>
      </c>
    </row>
    <row r="49" spans="1:3" x14ac:dyDescent="0.25">
      <c r="A49" t="s">
        <v>35</v>
      </c>
      <c r="B49" s="1">
        <v>14000</v>
      </c>
    </row>
    <row r="50" spans="1:3" x14ac:dyDescent="0.25">
      <c r="A50" t="s">
        <v>36</v>
      </c>
      <c r="B50" s="1">
        <v>39171</v>
      </c>
    </row>
    <row r="51" spans="1:3" x14ac:dyDescent="0.25">
      <c r="A51" t="s">
        <v>37</v>
      </c>
      <c r="B51" s="1">
        <v>29074</v>
      </c>
    </row>
    <row r="52" spans="1:3" x14ac:dyDescent="0.25">
      <c r="A52" t="s">
        <v>38</v>
      </c>
      <c r="B52" s="1">
        <v>69600</v>
      </c>
    </row>
    <row r="53" spans="1:3" x14ac:dyDescent="0.25">
      <c r="A53" t="s">
        <v>39</v>
      </c>
      <c r="B53" s="1">
        <v>2000</v>
      </c>
    </row>
    <row r="54" spans="1:3" x14ac:dyDescent="0.25">
      <c r="A54" t="s">
        <v>40</v>
      </c>
      <c r="B54" s="1">
        <v>692690</v>
      </c>
    </row>
    <row r="55" spans="1:3" x14ac:dyDescent="0.25">
      <c r="A55" t="s">
        <v>41</v>
      </c>
      <c r="B55" s="1">
        <v>224405</v>
      </c>
    </row>
    <row r="56" spans="1:3" x14ac:dyDescent="0.25">
      <c r="A56" t="s">
        <v>42</v>
      </c>
      <c r="B56" s="1">
        <v>23870</v>
      </c>
    </row>
    <row r="57" spans="1:3" x14ac:dyDescent="0.25">
      <c r="A57" t="s">
        <v>43</v>
      </c>
      <c r="B57" s="1">
        <v>100</v>
      </c>
    </row>
    <row r="58" spans="1:3" x14ac:dyDescent="0.25">
      <c r="C58" s="1">
        <f>SUM(B39:B57)</f>
        <v>2438942</v>
      </c>
    </row>
    <row r="60" spans="1:3" x14ac:dyDescent="0.25">
      <c r="A60" s="4" t="s">
        <v>44</v>
      </c>
      <c r="B60" s="4"/>
      <c r="C60" s="4"/>
    </row>
    <row r="61" spans="1:3" x14ac:dyDescent="0.25">
      <c r="A61" t="s">
        <v>45</v>
      </c>
      <c r="B61" s="1">
        <v>2502556</v>
      </c>
    </row>
    <row r="62" spans="1:3" x14ac:dyDescent="0.25">
      <c r="B62" s="1"/>
      <c r="C62" s="1">
        <f>B61</f>
        <v>2502556</v>
      </c>
    </row>
    <row r="63" spans="1:3" x14ac:dyDescent="0.25">
      <c r="B63" s="1"/>
    </row>
    <row r="64" spans="1:3" x14ac:dyDescent="0.25">
      <c r="A64" s="4" t="s">
        <v>46</v>
      </c>
      <c r="B64" s="4"/>
      <c r="C64" s="4"/>
    </row>
    <row r="65" spans="1:3" x14ac:dyDescent="0.25">
      <c r="A65" t="s">
        <v>47</v>
      </c>
      <c r="B65" s="1">
        <v>3334607</v>
      </c>
    </row>
    <row r="66" spans="1:3" x14ac:dyDescent="0.25">
      <c r="B66" s="1"/>
      <c r="C66" s="1">
        <f>B65</f>
        <v>3334607</v>
      </c>
    </row>
    <row r="67" spans="1:3" x14ac:dyDescent="0.25">
      <c r="B67" s="1"/>
    </row>
    <row r="68" spans="1:3" x14ac:dyDescent="0.25">
      <c r="A68" s="4" t="s">
        <v>12</v>
      </c>
      <c r="B68" s="4"/>
      <c r="C68" s="4"/>
    </row>
    <row r="69" spans="1:3" x14ac:dyDescent="0.25">
      <c r="A69" t="s">
        <v>48</v>
      </c>
      <c r="B69" s="1">
        <v>6536</v>
      </c>
    </row>
    <row r="70" spans="1:3" x14ac:dyDescent="0.25">
      <c r="B70" s="1"/>
      <c r="C70" s="1">
        <f>B69</f>
        <v>6536</v>
      </c>
    </row>
    <row r="71" spans="1:3" x14ac:dyDescent="0.25">
      <c r="B71" s="1"/>
    </row>
    <row r="72" spans="1:3" x14ac:dyDescent="0.25">
      <c r="A72" s="4" t="s">
        <v>49</v>
      </c>
      <c r="B72" s="4"/>
      <c r="C72" s="4"/>
    </row>
    <row r="73" spans="1:3" x14ac:dyDescent="0.25">
      <c r="A73" t="s">
        <v>50</v>
      </c>
      <c r="B73" s="1">
        <v>277955</v>
      </c>
    </row>
    <row r="74" spans="1:3" x14ac:dyDescent="0.25">
      <c r="B74" s="1"/>
      <c r="C74" s="1">
        <f>B73</f>
        <v>277955</v>
      </c>
    </row>
    <row r="75" spans="1:3" x14ac:dyDescent="0.25">
      <c r="B75" s="1"/>
    </row>
    <row r="76" spans="1:3" x14ac:dyDescent="0.25">
      <c r="A76" s="4" t="s">
        <v>51</v>
      </c>
      <c r="B76" s="4"/>
      <c r="C76" s="4"/>
    </row>
    <row r="77" spans="1:3" x14ac:dyDescent="0.25">
      <c r="A77" t="s">
        <v>52</v>
      </c>
      <c r="B77" s="1">
        <v>462510</v>
      </c>
    </row>
    <row r="78" spans="1:3" x14ac:dyDescent="0.25">
      <c r="B78" s="1"/>
      <c r="C78" s="1">
        <f>B77</f>
        <v>462510</v>
      </c>
    </row>
    <row r="79" spans="1:3" x14ac:dyDescent="0.25">
      <c r="B79" s="1"/>
    </row>
    <row r="80" spans="1:3" x14ac:dyDescent="0.25">
      <c r="B80" s="1">
        <f>SUM(B4:B77)</f>
        <v>57936265</v>
      </c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</sheetData>
  <mergeCells count="12">
    <mergeCell ref="A60:C60"/>
    <mergeCell ref="A64:C64"/>
    <mergeCell ref="A68:C68"/>
    <mergeCell ref="A72:C72"/>
    <mergeCell ref="A76:C76"/>
    <mergeCell ref="A4:C4"/>
    <mergeCell ref="A38:C38"/>
    <mergeCell ref="A5:C5"/>
    <mergeCell ref="A16:C16"/>
    <mergeCell ref="A21:C21"/>
    <mergeCell ref="A25:C25"/>
    <mergeCell ref="A29:C29"/>
  </mergeCells>
  <hyperlinks>
    <hyperlink ref="A4" r:id="rId1"/>
  </hyperlinks>
  <pageMargins left="0.7" right="0.7" top="0.75" bottom="0.75" header="0.3" footer="0.3"/>
  <pageSetup orientation="portrait" horizontalDpi="4294967295" verticalDpi="4294967295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zoomScaleNormal="100" workbookViewId="0">
      <selection activeCell="P25" sqref="P25"/>
    </sheetView>
  </sheetViews>
  <sheetFormatPr defaultRowHeight="15" x14ac:dyDescent="0.25"/>
  <cols>
    <col min="1" max="1" width="25.85546875" customWidth="1"/>
    <col min="2" max="2" width="0" hidden="1" customWidth="1"/>
    <col min="3" max="3" width="13.42578125" bestFit="1" customWidth="1"/>
  </cols>
  <sheetData>
    <row r="1" spans="1:3" x14ac:dyDescent="0.25">
      <c r="A1" t="s">
        <v>53</v>
      </c>
      <c r="C1" s="1">
        <f>'Weakley County'!C14</f>
        <v>9097674</v>
      </c>
    </row>
    <row r="2" spans="1:3" x14ac:dyDescent="0.25">
      <c r="A2" t="s">
        <v>10</v>
      </c>
      <c r="C2" s="1">
        <f>'Weakley County'!C19</f>
        <v>30886</v>
      </c>
    </row>
    <row r="3" spans="1:3" x14ac:dyDescent="0.25">
      <c r="A3" t="s">
        <v>13</v>
      </c>
      <c r="C3" s="1">
        <f>'Weakley County'!C23</f>
        <v>34351</v>
      </c>
    </row>
    <row r="4" spans="1:3" x14ac:dyDescent="0.25">
      <c r="A4" t="s">
        <v>15</v>
      </c>
      <c r="C4" s="1">
        <f>'Weakley County'!C27</f>
        <v>8084809</v>
      </c>
    </row>
    <row r="5" spans="1:3" x14ac:dyDescent="0.25">
      <c r="A5" t="s">
        <v>54</v>
      </c>
      <c r="C5" s="1">
        <f>'Weakley County'!C36</f>
        <v>31665439</v>
      </c>
    </row>
    <row r="6" spans="1:3" x14ac:dyDescent="0.25">
      <c r="A6" t="s">
        <v>55</v>
      </c>
      <c r="C6" s="1">
        <f>'Weakley County'!C58</f>
        <v>2438942</v>
      </c>
    </row>
    <row r="7" spans="1:3" x14ac:dyDescent="0.25">
      <c r="A7" t="s">
        <v>56</v>
      </c>
      <c r="C7" s="1">
        <f>'Weakley County'!C62</f>
        <v>2502556</v>
      </c>
    </row>
    <row r="8" spans="1:3" x14ac:dyDescent="0.25">
      <c r="A8" t="s">
        <v>57</v>
      </c>
      <c r="C8" s="1">
        <f>'Weakley County'!C66</f>
        <v>3334607</v>
      </c>
    </row>
    <row r="9" spans="1:3" x14ac:dyDescent="0.25">
      <c r="A9" t="s">
        <v>12</v>
      </c>
      <c r="C9" s="1">
        <f>'Weakley County'!C70</f>
        <v>6536</v>
      </c>
    </row>
    <row r="10" spans="1:3" x14ac:dyDescent="0.25">
      <c r="A10" t="s">
        <v>58</v>
      </c>
      <c r="C10" s="1">
        <f>'Weakley County'!C74</f>
        <v>277955</v>
      </c>
    </row>
    <row r="11" spans="1:3" x14ac:dyDescent="0.25">
      <c r="A11" t="s">
        <v>51</v>
      </c>
      <c r="C11" s="1">
        <f>'Weakley County'!C78</f>
        <v>462510</v>
      </c>
    </row>
    <row r="12" spans="1:3" x14ac:dyDescent="0.25">
      <c r="C12" s="1"/>
    </row>
    <row r="13" spans="1:3" x14ac:dyDescent="0.25">
      <c r="C13" s="1"/>
    </row>
    <row r="14" spans="1:3" x14ac:dyDescent="0.25">
      <c r="C14" s="1"/>
    </row>
    <row r="15" spans="1:3" x14ac:dyDescent="0.25">
      <c r="C15" s="1"/>
    </row>
    <row r="16" spans="1:3" x14ac:dyDescent="0.25">
      <c r="C16" s="2"/>
    </row>
    <row r="17" spans="3:3" x14ac:dyDescent="0.25">
      <c r="C17" s="1"/>
    </row>
    <row r="18" spans="3:3" x14ac:dyDescent="0.25">
      <c r="C18" s="1"/>
    </row>
    <row r="19" spans="3:3" x14ac:dyDescent="0.25">
      <c r="C19" s="1"/>
    </row>
    <row r="20" spans="3:3" x14ac:dyDescent="0.25">
      <c r="C20" s="1"/>
    </row>
    <row r="21" spans="3:3" x14ac:dyDescent="0.25">
      <c r="C21" s="1"/>
    </row>
  </sheetData>
  <pageMargins left="0.7" right="0.7" top="0.75" bottom="0.75" header="0.3" footer="0.3"/>
  <pageSetup orientation="landscape" horizontalDpi="4294967295" verticalDpi="4294967295" r:id="rId1"/>
  <headerFooter>
    <oddHeader>&amp;C© 2020 STEM Center for Teaching and Learning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C17" sqref="C17"/>
    </sheetView>
  </sheetViews>
  <sheetFormatPr defaultRowHeight="15" x14ac:dyDescent="0.25"/>
  <cols>
    <col min="1" max="1" width="24.42578125" customWidth="1"/>
    <col min="2" max="2" width="0" hidden="1" customWidth="1"/>
    <col min="3" max="3" width="17.5703125" customWidth="1"/>
  </cols>
  <sheetData>
    <row r="1" spans="1:3" x14ac:dyDescent="0.25">
      <c r="A1" t="s">
        <v>53</v>
      </c>
      <c r="C1" s="1">
        <f>'Weakley County'!C14</f>
        <v>9097674</v>
      </c>
    </row>
    <row r="2" spans="1:3" x14ac:dyDescent="0.25">
      <c r="A2" t="s">
        <v>10</v>
      </c>
      <c r="C2" s="1">
        <f>'Weakley County'!C19</f>
        <v>30886</v>
      </c>
    </row>
    <row r="3" spans="1:3" x14ac:dyDescent="0.25">
      <c r="A3" t="s">
        <v>13</v>
      </c>
      <c r="C3" s="1">
        <f>'Weakley County'!C23</f>
        <v>34351</v>
      </c>
    </row>
    <row r="4" spans="1:3" x14ac:dyDescent="0.25">
      <c r="A4" t="s">
        <v>15</v>
      </c>
      <c r="C4" s="1">
        <f>'Weakley County'!C27</f>
        <v>8084809</v>
      </c>
    </row>
    <row r="5" spans="1:3" x14ac:dyDescent="0.25">
      <c r="A5" t="s">
        <v>54</v>
      </c>
      <c r="C5" s="1">
        <f>'Weakley County'!C36</f>
        <v>31665439</v>
      </c>
    </row>
    <row r="6" spans="1:3" x14ac:dyDescent="0.25">
      <c r="A6" t="s">
        <v>55</v>
      </c>
      <c r="C6" s="1">
        <f>'Weakley County'!C58</f>
        <v>2438942</v>
      </c>
    </row>
    <row r="7" spans="1:3" x14ac:dyDescent="0.25">
      <c r="A7" t="s">
        <v>56</v>
      </c>
      <c r="C7" s="1">
        <f>'Weakley County'!C62</f>
        <v>2502556</v>
      </c>
    </row>
    <row r="8" spans="1:3" x14ac:dyDescent="0.25">
      <c r="A8" t="s">
        <v>57</v>
      </c>
      <c r="C8" s="1">
        <f>'Weakley County'!C66</f>
        <v>3334607</v>
      </c>
    </row>
    <row r="9" spans="1:3" x14ac:dyDescent="0.25">
      <c r="A9" t="s">
        <v>12</v>
      </c>
      <c r="C9" s="1">
        <f>'Weakley County'!C70</f>
        <v>6536</v>
      </c>
    </row>
    <row r="10" spans="1:3" x14ac:dyDescent="0.25">
      <c r="A10" t="s">
        <v>58</v>
      </c>
      <c r="C10" s="1">
        <f>'Weakley County'!C74</f>
        <v>277955</v>
      </c>
    </row>
    <row r="11" spans="1:3" x14ac:dyDescent="0.25">
      <c r="A11" t="s">
        <v>51</v>
      </c>
      <c r="C11" s="1">
        <f>'Weakley County'!C78</f>
        <v>462510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zoomScale="60" zoomScaleNormal="60" workbookViewId="0">
      <selection activeCell="AA46" sqref="AA46"/>
    </sheetView>
  </sheetViews>
  <sheetFormatPr defaultRowHeight="15" x14ac:dyDescent="0.25"/>
  <cols>
    <col min="1" max="1" width="23" customWidth="1"/>
    <col min="2" max="2" width="0" hidden="1" customWidth="1"/>
    <col min="3" max="3" width="17.5703125" customWidth="1"/>
  </cols>
  <sheetData>
    <row r="1" spans="1:3" x14ac:dyDescent="0.25">
      <c r="A1" t="s">
        <v>54</v>
      </c>
      <c r="C1" s="1">
        <f>'Weakley County'!C36</f>
        <v>31665439</v>
      </c>
    </row>
    <row r="2" spans="1:3" x14ac:dyDescent="0.25">
      <c r="A2" t="s">
        <v>53</v>
      </c>
      <c r="C2" s="1">
        <f>'Weakley County'!C14</f>
        <v>9097674</v>
      </c>
    </row>
    <row r="3" spans="1:3" x14ac:dyDescent="0.25">
      <c r="A3" t="s">
        <v>15</v>
      </c>
      <c r="C3" s="1">
        <f>'Weakley County'!C27</f>
        <v>8084809</v>
      </c>
    </row>
    <row r="4" spans="1:3" x14ac:dyDescent="0.25">
      <c r="A4" t="s">
        <v>57</v>
      </c>
      <c r="C4" s="1">
        <f>'Weakley County'!C66</f>
        <v>3334607</v>
      </c>
    </row>
    <row r="5" spans="1:3" x14ac:dyDescent="0.25">
      <c r="A5" t="s">
        <v>56</v>
      </c>
      <c r="C5" s="1">
        <f>'Weakley County'!C62</f>
        <v>2502556</v>
      </c>
    </row>
    <row r="6" spans="1:3" x14ac:dyDescent="0.25">
      <c r="A6" t="s">
        <v>55</v>
      </c>
      <c r="C6" s="1">
        <f>'Weakley County'!C58</f>
        <v>2438942</v>
      </c>
    </row>
    <row r="7" spans="1:3" x14ac:dyDescent="0.25">
      <c r="A7" t="s">
        <v>51</v>
      </c>
      <c r="C7" s="1">
        <f>'Weakley County'!C78</f>
        <v>462510</v>
      </c>
    </row>
    <row r="8" spans="1:3" x14ac:dyDescent="0.25">
      <c r="A8" t="s">
        <v>58</v>
      </c>
      <c r="C8" s="1">
        <f>'Weakley County'!C74</f>
        <v>277955</v>
      </c>
    </row>
    <row r="9" spans="1:3" x14ac:dyDescent="0.25">
      <c r="A9" t="s">
        <v>59</v>
      </c>
      <c r="C9" s="1">
        <f>'Weakley County'!C19+'Weakley County'!C23+'Weakley County'!C70</f>
        <v>71773</v>
      </c>
    </row>
    <row r="10" spans="1:3" x14ac:dyDescent="0.25">
      <c r="C10" s="1"/>
    </row>
    <row r="11" spans="1:3" x14ac:dyDescent="0.25">
      <c r="C11" s="1"/>
    </row>
    <row r="15" spans="1:3" x14ac:dyDescent="0.25">
      <c r="A15" t="s">
        <v>60</v>
      </c>
    </row>
    <row r="16" spans="1:3" x14ac:dyDescent="0.25">
      <c r="A16" t="s">
        <v>61</v>
      </c>
    </row>
    <row r="17" spans="1:1" x14ac:dyDescent="0.25">
      <c r="A17" t="s">
        <v>62</v>
      </c>
    </row>
  </sheetData>
  <sortState ref="A1:C11">
    <sortCondition descending="1" ref="C1:C11"/>
  </sortState>
  <pageMargins left="0.7" right="0.7" top="0.75" bottom="0.75" header="0.3" footer="0.3"/>
  <pageSetup orientation="landscape" horizontalDpi="4294967295" verticalDpi="4294967295" r:id="rId1"/>
  <headerFooter>
    <oddHeader>&amp;C© 2020 STEM Center for Teaching and Learning</oddHeader>
  </headerFooter>
  <rowBreaks count="2" manualBreakCount="2">
    <brk id="18" max="16383" man="1"/>
    <brk id="5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Weakley County</vt:lpstr>
      <vt:lpstr>Category Totals</vt:lpstr>
      <vt:lpstr>Sorter</vt:lpstr>
      <vt:lpstr>Organized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Reviewer</cp:lastModifiedBy>
  <cp:lastPrinted>2020-05-29T21:09:22Z</cp:lastPrinted>
  <dcterms:created xsi:type="dcterms:W3CDTF">2020-03-15T23:35:20Z</dcterms:created>
  <dcterms:modified xsi:type="dcterms:W3CDTF">2020-05-29T21:10:36Z</dcterms:modified>
</cp:coreProperties>
</file>